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lvsolution-my.sharepoint.com/personal/s_larcheveque_slvexpert_com/Documents/Formation en différé/27 Excel 365 Anglais/7-Extra/1-IFS_Function/"/>
    </mc:Choice>
  </mc:AlternateContent>
  <xr:revisionPtr revIDLastSave="136" documentId="13_ncr:1_{334AE2B0-3857-42CA-BDCF-5B5937595A4F}" xr6:coauthVersionLast="47" xr6:coauthVersionMax="47" xr10:uidLastSave="{C7EB3075-0DDE-44C8-A374-F3A9A026A238}"/>
  <bookViews>
    <workbookView xWindow="-108" yWindow="-108" windowWidth="23256" windowHeight="12576" xr2:uid="{EDFF1E26-DE14-4B9A-86A9-30EC977088CA}"/>
  </bookViews>
  <sheets>
    <sheet name="Theory" sheetId="1" r:id="rId1"/>
    <sheet name="Exerc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G20" i="2" s="1"/>
  <c r="H20" i="2" s="1"/>
  <c r="G47" i="2" l="1"/>
  <c r="G31" i="2"/>
  <c r="G59" i="2"/>
  <c r="G43" i="2"/>
  <c r="G27" i="2"/>
  <c r="G55" i="2"/>
  <c r="G39" i="2"/>
  <c r="G23" i="2"/>
  <c r="G35" i="2"/>
  <c r="G19" i="2"/>
  <c r="G51" i="2"/>
  <c r="G58" i="2"/>
  <c r="G54" i="2"/>
  <c r="G50" i="2"/>
  <c r="G46" i="2"/>
  <c r="G42" i="2"/>
  <c r="G38" i="2"/>
  <c r="G34" i="2"/>
  <c r="G30" i="2"/>
  <c r="G26" i="2"/>
  <c r="G22" i="2"/>
  <c r="G18" i="2"/>
  <c r="G61" i="2"/>
  <c r="G57" i="2"/>
  <c r="G53" i="2"/>
  <c r="G49" i="2"/>
  <c r="G45" i="2"/>
  <c r="G41" i="2"/>
  <c r="G37" i="2"/>
  <c r="G33" i="2"/>
  <c r="G29" i="2"/>
  <c r="G25" i="2"/>
  <c r="G21" i="2"/>
  <c r="G17" i="2"/>
  <c r="G60" i="2"/>
  <c r="G56" i="2"/>
  <c r="G52" i="2"/>
  <c r="G48" i="2"/>
  <c r="G44" i="2"/>
  <c r="G40" i="2"/>
  <c r="G36" i="2"/>
  <c r="G32" i="2"/>
  <c r="G28" i="2"/>
  <c r="G24" i="2"/>
  <c r="H37" i="2" l="1"/>
  <c r="H54" i="2"/>
  <c r="H58" i="2"/>
  <c r="H51" i="2"/>
  <c r="H19" i="2"/>
  <c r="H33" i="2"/>
  <c r="H24" i="2"/>
  <c r="H40" i="2"/>
  <c r="H23" i="2"/>
  <c r="H45" i="2"/>
  <c r="H49" i="2"/>
  <c r="H57" i="2"/>
  <c r="H44" i="2"/>
  <c r="H61" i="2"/>
  <c r="H39" i="2"/>
  <c r="H29" i="2"/>
  <c r="H53" i="2"/>
  <c r="H48" i="2"/>
  <c r="H18" i="2"/>
  <c r="H55" i="2"/>
  <c r="H35" i="2"/>
  <c r="H52" i="2"/>
  <c r="H22" i="2"/>
  <c r="H27" i="2"/>
  <c r="H50" i="2"/>
  <c r="H41" i="2"/>
  <c r="H59" i="2"/>
  <c r="H46" i="2"/>
  <c r="H32" i="2"/>
  <c r="H36" i="2"/>
  <c r="H26" i="2"/>
  <c r="H43" i="2"/>
  <c r="H60" i="2"/>
  <c r="H17" i="2"/>
  <c r="H34" i="2"/>
  <c r="H31" i="2"/>
  <c r="H28" i="2"/>
  <c r="H56" i="2"/>
  <c r="H30" i="2"/>
  <c r="H21" i="2"/>
  <c r="H38" i="2"/>
  <c r="H47" i="2"/>
  <c r="H25" i="2"/>
  <c r="H42" i="2"/>
</calcChain>
</file>

<file path=xl/sharedStrings.xml><?xml version="1.0" encoding="utf-8"?>
<sst xmlns="http://schemas.openxmlformats.org/spreadsheetml/2006/main" count="191" uniqueCount="113">
  <si>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</si>
  <si>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</si>
  <si>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</si>
  <si>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</si>
  <si>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</si>
  <si>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</si>
  <si>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</si>
  <si>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</si>
  <si>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</si>
  <si>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</si>
  <si>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</si>
  <si>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Orange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</si>
  <si>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</si>
  <si>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</si>
  <si>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</si>
  <si>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</si>
  <si>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</si>
  <si>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</si>
  <si>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</si>
  <si>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</si>
  <si>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</si>
  <si>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</si>
  <si>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</si>
  <si>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</si>
  <si>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</si>
  <si>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</si>
  <si>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</si>
  <si>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</si>
  <si>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</si>
  <si>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</si>
  <si>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</si>
  <si>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</si>
  <si>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</si>
  <si>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</si>
  <si>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</si>
  <si>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</si>
  <si>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</si>
  <si>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</si>
  <si>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</si>
  <si>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</si>
  <si>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</si>
  <si>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</si>
  <si>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</si>
  <si>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</si>
  <si>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</si>
  <si>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</si>
  <si>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512MB MP3 Player E51 Silver</t>
  </si>
  <si>
    <t>512MB MP3 Player E51 Blue</t>
  </si>
  <si>
    <t>1G MP3 Player E100 White</t>
  </si>
  <si>
    <t>2G MP3 Player E200 Silver</t>
  </si>
  <si>
    <t>2G MP3 Player E200 Red</t>
  </si>
  <si>
    <t>2G MP3 Player E200 Black</t>
  </si>
  <si>
    <t>2G MP3 Player E200 Blue</t>
  </si>
  <si>
    <t>4G MP3 Player E400 Silver</t>
  </si>
  <si>
    <t>4G MP3 Player E400 Black</t>
  </si>
  <si>
    <t>4G MP3 Player E400 Green</t>
  </si>
  <si>
    <t>4G MP3 Player E400 Orange</t>
  </si>
  <si>
    <t>4GB Flash MP3 Player E401 Blue</t>
  </si>
  <si>
    <t>4GB Flash MP3 Player E401 Black</t>
  </si>
  <si>
    <t>4GB Flash MP3 Player E401 Silver</t>
  </si>
  <si>
    <t>4GB Flash MP3 Player E401 White</t>
  </si>
  <si>
    <t>8GB Super-Slim MP3/Video Player M800 White</t>
  </si>
  <si>
    <t>8GB Super-Slim MP3/Video Player M800 Red</t>
  </si>
  <si>
    <t>8GB Super-Slim MP3/Video Player M800 Green</t>
  </si>
  <si>
    <t>8GB Super-Slim MP3/Video Player M800 Pink</t>
  </si>
  <si>
    <t>8GB MP3 Player new model M820 Black</t>
  </si>
  <si>
    <t>8GB MP3 Player new model M820 Blue</t>
  </si>
  <si>
    <t>8GB MP3 Player new model M820 Yellow</t>
  </si>
  <si>
    <t>8GB MP3 Player new model M820 White</t>
  </si>
  <si>
    <t>16GB Mp5 Player M1600 Blue</t>
  </si>
  <si>
    <t>16GB Mp5 Player M1600 Black</t>
  </si>
  <si>
    <t>16GB Mp5 Player M1600 Green</t>
  </si>
  <si>
    <t>16GB Mp5 Player M1600 White</t>
  </si>
  <si>
    <t>16GB Mp5 Player M1600 Red</t>
  </si>
  <si>
    <t>32GB Video MP3 Player M3200 White</t>
  </si>
  <si>
    <t>32GB Video MP3 Player M3200 Red</t>
  </si>
  <si>
    <t>32GB Video MP3 Player M3200 Orange</t>
  </si>
  <si>
    <t>32GB Video MP3 Player M3200 Pink</t>
  </si>
  <si>
    <t>32GB Video MP3 Player M3200 Black</t>
  </si>
  <si>
    <t>4GB Portable MP3 Player M450 Black</t>
  </si>
  <si>
    <t>4GB Portable MP3 Player M450 White</t>
  </si>
  <si>
    <t>4GB Portable MP3 Player M450 Yellow</t>
  </si>
  <si>
    <t>8GB Clock &amp; Radio MP3 Player X850 Silver</t>
  </si>
  <si>
    <t>8GB Clock &amp; Radio MP3 Player X850 Black</t>
  </si>
  <si>
    <t>8GB Clock &amp; Radio MP3 Player X850 Green</t>
  </si>
  <si>
    <t>8GB Clock &amp; Radio MP3 Player X850 Blue</t>
  </si>
  <si>
    <t>16GB New Generation MP5 Player M1650 Silver</t>
  </si>
  <si>
    <t>16GB New Generation MP5 Player M1650 White</t>
  </si>
  <si>
    <t>16GB New Generation MP5 Player M1650 Black</t>
  </si>
  <si>
    <t>16GB New Generation MP5 Player M1650 blue</t>
  </si>
  <si>
    <t>16GB New Generation MP5 Player M1650 Pink</t>
  </si>
  <si>
    <t>Total</t>
  </si>
  <si>
    <t>ABC</t>
  </si>
  <si>
    <t>Product_ID</t>
  </si>
  <si>
    <t>Product Name</t>
  </si>
  <si>
    <t>Color</t>
  </si>
  <si>
    <t>Segment</t>
  </si>
  <si>
    <t>Regular</t>
  </si>
  <si>
    <t>Low end</t>
  </si>
  <si>
    <t>Luxury</t>
  </si>
  <si>
    <t>Silver</t>
  </si>
  <si>
    <t>White</t>
  </si>
  <si>
    <t>Blue</t>
  </si>
  <si>
    <t>Yellow</t>
  </si>
  <si>
    <t>Black</t>
  </si>
  <si>
    <t>Pink</t>
  </si>
  <si>
    <t>Red</t>
  </si>
  <si>
    <t>Green</t>
  </si>
  <si>
    <t>Sales</t>
  </si>
  <si>
    <t>Cumulative %</t>
  </si>
  <si>
    <t>Old ABC</t>
  </si>
  <si>
    <t>=IFS(G17&lt;=0.75,"A",G17&lt;=0.9,"B",G17&gt;0.9,"C")</t>
  </si>
  <si>
    <t>=IF(G17&lt;=0.75,"A",IF(G17&lt;=0.9,"B","C"))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</si>
</sst>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_ * #,##0_)\ _$_ ;_ * \(#,##0\)\ _$_ ;_ * &quot;-&quot;??_)\ _$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587"/>
        <bgColor indexed="64"/>
      </patternFill>
    </fill>
    <fill>
      <patternFill patternType="solid">
        <fgColor rgb="FFBBBCB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NumberFormat="1" applyFont="1" applyFill="1" applyBorder="1"/>
    <xf numFmtId="0" fontId="2" fillId="2" borderId="1" xfId="0" applyFont="1" applyFill="1" applyBorder="1"/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9" fontId="0" fillId="0" borderId="0" xfId="2" applyNumberFormat="1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4" fillId="0" borderId="2" xfId="0" quotePrefix="1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rgb="FFBBBCBC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_)\ _$_ ;_ * \(#,##0\)\ _$_ ;_ * &quot;-&quot;??_)\ _$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558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BBCBC"/>
      <color rgb="FF6AB3E7"/>
      <color rgb="FF005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7.sv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11</xdr:col>
      <xdr:colOff>401411</xdr:colOff>
      <xdr:row>11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F8CEFA-385B-438F-ABE1-593A4DDA2F60}"/>
            </a:ext>
          </a:extLst>
        </xdr:cNvPr>
        <xdr:cNvSpPr/>
      </xdr:nvSpPr>
      <xdr:spPr>
        <a:xfrm>
          <a:off x="561975" y="1333500"/>
          <a:ext cx="7992836" cy="828675"/>
        </a:xfrm>
        <a:prstGeom prst="rect">
          <a:avLst/>
        </a:prstGeom>
        <a:solidFill>
          <a:srgbClr val="6AB3E7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3600">
              <a:solidFill>
                <a:sysClr val="windowText" lastClr="000000"/>
              </a:solidFill>
            </a:rPr>
            <a:t>IFS Function </a:t>
          </a:r>
          <a:r>
            <a:rPr lang="fr-CA" sz="3600" baseline="0">
              <a:solidFill>
                <a:sysClr val="windowText" lastClr="000000"/>
              </a:solidFill>
            </a:rPr>
            <a:t>(2019)</a:t>
          </a:r>
          <a:endParaRPr lang="fr-CA" sz="36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123825</xdr:colOff>
      <xdr:row>16</xdr:row>
      <xdr:rowOff>66675</xdr:rowOff>
    </xdr:from>
    <xdr:to>
      <xdr:col>2</xdr:col>
      <xdr:colOff>287690</xdr:colOff>
      <xdr:row>21</xdr:row>
      <xdr:rowOff>26436</xdr:rowOff>
    </xdr:to>
    <xdr:pic>
      <xdr:nvPicPr>
        <xdr:cNvPr id="4" name="Graphique 3" descr="Salle de classe">
          <a:extLst>
            <a:ext uri="{FF2B5EF4-FFF2-40B4-BE49-F238E27FC236}">
              <a16:creationId xmlns:a16="http://schemas.microsoft.com/office/drawing/2014/main" id="{5B2E8C03-1DF7-40A9-B27E-529C6D29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5825" y="3114675"/>
          <a:ext cx="925865" cy="912261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21</xdr:row>
      <xdr:rowOff>114301</xdr:rowOff>
    </xdr:from>
    <xdr:to>
      <xdr:col>11</xdr:col>
      <xdr:colOff>323850</xdr:colOff>
      <xdr:row>26</xdr:row>
      <xdr:rowOff>68581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E94CA13-7774-4F44-901A-F348D2954FAC}"/>
            </a:ext>
          </a:extLst>
        </xdr:cNvPr>
        <xdr:cNvSpPr txBox="1"/>
      </xdr:nvSpPr>
      <xdr:spPr>
        <a:xfrm>
          <a:off x="748665" y="3406141"/>
          <a:ext cx="8048625" cy="868680"/>
        </a:xfrm>
        <a:prstGeom prst="rect">
          <a:avLst/>
        </a:prstGeom>
        <a:solidFill>
          <a:srgbClr val="BBBCB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/>
            <a:t>The IFS function checks whether one or more conditions are met and returns a value corresponding to the </a:t>
          </a:r>
          <a:r>
            <a:rPr lang="fr-CA" sz="1400" b="1"/>
            <a:t>first</a:t>
          </a:r>
          <a:r>
            <a:rPr lang="fr-CA" sz="1400"/>
            <a:t> TRUE condition. Using this function is equivalent to using several nested IF statements, but this new function remains much easier to read when several conditions follow each other.</a:t>
          </a:r>
        </a:p>
      </xdr:txBody>
    </xdr:sp>
    <xdr:clientData/>
  </xdr:twoCellAnchor>
  <xdr:twoCellAnchor editAs="oneCell">
    <xdr:from>
      <xdr:col>1</xdr:col>
      <xdr:colOff>238125</xdr:colOff>
      <xdr:row>28</xdr:row>
      <xdr:rowOff>57150</xdr:rowOff>
    </xdr:from>
    <xdr:to>
      <xdr:col>2</xdr:col>
      <xdr:colOff>152400</xdr:colOff>
      <xdr:row>31</xdr:row>
      <xdr:rowOff>162508</xdr:rowOff>
    </xdr:to>
    <xdr:pic>
      <xdr:nvPicPr>
        <xdr:cNvPr id="6" name="Graphique 5" descr="Crayon">
          <a:extLst>
            <a:ext uri="{FF2B5EF4-FFF2-40B4-BE49-F238E27FC236}">
              <a16:creationId xmlns:a16="http://schemas.microsoft.com/office/drawing/2014/main" id="{A468CF9E-C5F3-4AD9-ABDB-CB13A9F08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6765" y="4629150"/>
          <a:ext cx="706755" cy="653998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33</xdr:row>
      <xdr:rowOff>19050</xdr:rowOff>
    </xdr:from>
    <xdr:to>
      <xdr:col>11</xdr:col>
      <xdr:colOff>257175</xdr:colOff>
      <xdr:row>40</xdr:row>
      <xdr:rowOff>123825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33DAAA3-F6F4-4C2B-B134-5C6F55214CC2}"/>
            </a:ext>
          </a:extLst>
        </xdr:cNvPr>
        <xdr:cNvSpPr txBox="1"/>
      </xdr:nvSpPr>
      <xdr:spPr>
        <a:xfrm>
          <a:off x="805815" y="5505450"/>
          <a:ext cx="7924800" cy="1384935"/>
        </a:xfrm>
        <a:prstGeom prst="rect">
          <a:avLst/>
        </a:prstGeom>
        <a:solidFill>
          <a:srgbClr val="BBBCB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>
              <a:solidFill>
                <a:schemeClr val="dk1"/>
              </a:solidFill>
              <a:latin typeface="+mn-lt"/>
              <a:ea typeface="+mn-ea"/>
              <a:cs typeface="+mn-cs"/>
            </a:rPr>
            <a:t>The syntax is as follows:</a:t>
          </a:r>
        </a:p>
        <a:p>
          <a:endParaRPr lang="fr-CA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CA" sz="1400">
              <a:solidFill>
                <a:schemeClr val="dk1"/>
              </a:solidFill>
              <a:latin typeface="+mn-lt"/>
              <a:ea typeface="+mn-ea"/>
              <a:cs typeface="+mn-cs"/>
            </a:rPr>
            <a:t>=IFS(logical_test1 , value_if_true1 , logical_test2 , value_if_true2 , ... , value_if_true)</a:t>
          </a:r>
          <a:br>
            <a:rPr lang="fr-CA"/>
          </a:br>
          <a:endParaRPr lang="fr-CA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fr-CA" sz="1400">
              <a:solidFill>
                <a:schemeClr val="dk1"/>
              </a:solidFill>
              <a:latin typeface="+mn-lt"/>
              <a:ea typeface="+mn-ea"/>
              <a:cs typeface="+mn-cs"/>
            </a:rPr>
            <a:t>Note: You have a limit of 127 conditions.</a:t>
          </a:r>
        </a:p>
      </xdr:txBody>
    </xdr:sp>
    <xdr:clientData/>
  </xdr:twoCellAnchor>
  <xdr:twoCellAnchor editAs="oneCell">
    <xdr:from>
      <xdr:col>1</xdr:col>
      <xdr:colOff>106680</xdr:colOff>
      <xdr:row>1</xdr:row>
      <xdr:rowOff>137160</xdr:rowOff>
    </xdr:from>
    <xdr:to>
      <xdr:col>3</xdr:col>
      <xdr:colOff>424398</xdr:colOff>
      <xdr:row>4</xdr:row>
      <xdr:rowOff>152612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242D56E9-E9E6-4A09-A88C-75701AF226A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5320" y="320040"/>
          <a:ext cx="1902678" cy="564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3152775</xdr:colOff>
      <xdr:row>1</xdr:row>
      <xdr:rowOff>47625</xdr:rowOff>
    </xdr:from>
    <xdr:to>
      <xdr:col>6</xdr:col>
      <xdr:colOff>15240</xdr:colOff>
      <xdr:row>5</xdr:row>
      <xdr:rowOff>114300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3FDB2B7-B3E3-42F8-8ACF-24AF8E915469}"/>
            </a:ext>
          </a:extLst>
        </xdr:cNvPr>
        <xdr:cNvGrpSpPr/>
      </xdr:nvGrpSpPr>
      <xdr:grpSpPr>
        <a:xfrm>
          <a:off x="4685846" y="229054"/>
          <a:ext cx="4845323" cy="792389"/>
          <a:chOff x="638175" y="6744089"/>
          <a:chExt cx="7726136" cy="720401"/>
        </a:xfrm>
        <a:solidFill>
          <a:srgbClr val="6AB3E7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146B3CE-70BE-43E7-A4AB-7205C9ACF224}"/>
              </a:ext>
            </a:extLst>
          </xdr:cNvPr>
          <xdr:cNvSpPr/>
        </xdr:nvSpPr>
        <xdr:spPr>
          <a:xfrm>
            <a:off x="638175" y="6744089"/>
            <a:ext cx="7726136" cy="720401"/>
          </a:xfrm>
          <a:prstGeom prst="rect">
            <a:avLst/>
          </a:prstGeom>
          <a:grp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CA" sz="3600">
                <a:solidFill>
                  <a:sysClr val="windowText" lastClr="000000"/>
                </a:solidFill>
              </a:rPr>
              <a:t>Exercise</a:t>
            </a:r>
          </a:p>
        </xdr:txBody>
      </xdr:sp>
      <xdr:pic>
        <xdr:nvPicPr>
          <xdr:cNvPr id="5" name="Graphique 4" descr="Questions (droite à gauche)">
            <a:extLst>
              <a:ext uri="{FF2B5EF4-FFF2-40B4-BE49-F238E27FC236}">
                <a16:creationId xmlns:a16="http://schemas.microsoft.com/office/drawing/2014/main" id="{37355BBA-ABB2-495B-ACAC-3872F8D3E1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 flipH="1">
            <a:off x="683557" y="6751214"/>
            <a:ext cx="459483" cy="661763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523875</xdr:colOff>
      <xdr:row>13</xdr:row>
      <xdr:rowOff>28575</xdr:rowOff>
    </xdr:from>
    <xdr:to>
      <xdr:col>7</xdr:col>
      <xdr:colOff>723900</xdr:colOff>
      <xdr:row>14</xdr:row>
      <xdr:rowOff>152400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48347267-95F4-4BF0-8FA8-E5BBE52ADDD3}"/>
            </a:ext>
          </a:extLst>
        </xdr:cNvPr>
        <xdr:cNvSpPr/>
      </xdr:nvSpPr>
      <xdr:spPr>
        <a:xfrm>
          <a:off x="10982325" y="2581275"/>
          <a:ext cx="200025" cy="390525"/>
        </a:xfrm>
        <a:prstGeom prst="downArrow">
          <a:avLst/>
        </a:prstGeom>
        <a:solidFill>
          <a:srgbClr val="6AB3E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8</xdr:col>
      <xdr:colOff>704851</xdr:colOff>
      <xdr:row>14</xdr:row>
      <xdr:rowOff>38100</xdr:rowOff>
    </xdr:from>
    <xdr:to>
      <xdr:col>8</xdr:col>
      <xdr:colOff>857250</xdr:colOff>
      <xdr:row>14</xdr:row>
      <xdr:rowOff>304800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DE83B2AB-30A6-4814-A7F0-8C10C2F07879}"/>
            </a:ext>
          </a:extLst>
        </xdr:cNvPr>
        <xdr:cNvSpPr/>
      </xdr:nvSpPr>
      <xdr:spPr>
        <a:xfrm>
          <a:off x="12477751" y="2066925"/>
          <a:ext cx="152399" cy="266700"/>
        </a:xfrm>
        <a:prstGeom prst="downArrow">
          <a:avLst/>
        </a:prstGeom>
        <a:solidFill>
          <a:srgbClr val="6AB3E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782538</xdr:colOff>
      <xdr:row>5</xdr:row>
      <xdr:rowOff>15452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74553A71-15B7-4597-8D5E-1CF4FB737B9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0" y="365760"/>
          <a:ext cx="1902678" cy="5640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B86F16-C3A7-4BE1-8FEF-2FF570ED5E6E}" name="Tb_Sales" displayName="Tb_Sales" ref="B16:I61" totalsRowShown="0" headerRowDxfId="11" dataDxfId="9" headerRowBorderDxfId="10" tableBorderDxfId="8">
  <autoFilter ref="B16:I61" xr:uid="{43E7C7AB-F2FD-41B1-A899-97716B275A7F}"/>
  <sortState xmlns:xlrd2="http://schemas.microsoft.com/office/spreadsheetml/2017/richdata2" ref="B17:G61">
    <sortCondition descending="1" ref="F16"/>
  </sortState>
  <tableColumns count="8">
    <tableColumn id="1" xr3:uid="{DAC2F761-C0CE-45A9-9004-DEDE1C25DD94}" name="Product_ID" dataDxfId="7"/>
    <tableColumn id="3" xr3:uid="{0F170FA5-4452-44C3-8326-D6C17431B3D4}" name="Product Name" dataDxfId="6"/>
    <tableColumn id="7" xr3:uid="{C4D76FCD-A0A3-4C1A-8BD7-9466825DB6EE}" name="Segment" dataDxfId="5"/>
    <tableColumn id="8" xr3:uid="{82A2956F-BBBE-4B38-8DAD-DE2035AAD504}" name="Color" dataDxfId="4"/>
    <tableColumn id="11" xr3:uid="{BC7A5B2F-9B8D-4E47-A69C-705A690F0C68}" name="Sales" dataDxfId="3"/>
    <tableColumn id="13" xr3:uid="{D339B7E4-F8CF-404F-921E-AA313F43527E}" name="Cumulative %" dataDxfId="2">
      <calculatedColumnFormula>ROUND(SUM(F$17:F17)/F$14,2)</calculatedColumnFormula>
    </tableColumn>
    <tableColumn id="15" xr3:uid="{741D408D-944C-4C00-B015-F4C52CF0505A}" name="Old ABC" dataDxfId="1">
      <calculatedColumnFormula>IF(G17&lt;=0.75,"A",IF(G17&lt;=0.9,"B","C"))</calculatedColumnFormula>
    </tableColumn>
    <tableColumn id="14" xr3:uid="{8A1BC4B5-DB8F-4EE1-85E9-6501D8D57A96}" name="AB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D39B-EAF2-4AF4-9852-DCDA291A05BE}">
  <sheetPr codeName="Feuil1">
    <tabColor rgb="FF005587"/>
  </sheetPr>
  <dimension ref="A14:A16"/>
  <sheetViews>
    <sheetView showGridLines="0" tabSelected="1" workbookViewId="0"/>
  </sheetViews>
  <sheetFormatPr defaultColWidth="11.5546875" defaultRowHeight="14.4" x14ac:dyDescent="0.3"/>
  <cols>
    <col min="1" max="1" width="8" customWidth="1"/>
  </cols>
  <sheetData>
    <row r="14" hidden="1" x14ac:dyDescent="0.3"/>
    <row r="15" hidden="1" x14ac:dyDescent="0.3"/>
    <row r="16" hidden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627A-6B45-4815-BF0F-69FE9A0935E7}">
  <sheetPr codeName="Feuil2">
    <tabColor rgb="FF6AB3E7"/>
  </sheetPr>
  <dimension ref="B8:M61"/>
  <sheetViews>
    <sheetView showGridLines="0" zoomScale="84" zoomScaleNormal="84" workbookViewId="0"/>
  </sheetViews>
  <sheetFormatPr defaultColWidth="11.5546875" defaultRowHeight="14.4" x14ac:dyDescent="0.3"/>
  <cols>
    <col min="1" max="1" width="6.109375" customWidth="1"/>
    <col min="2" max="2" width="16.33203125" customWidth="1"/>
    <col min="3" max="3" width="48.5546875" customWidth="1"/>
    <col min="4" max="4" width="30.88671875" style="3" customWidth="1"/>
    <col min="5" max="5" width="20.88671875" style="3" customWidth="1"/>
    <col min="6" max="6" width="16" style="3" customWidth="1"/>
    <col min="7" max="7" width="18.109375" style="3" customWidth="1"/>
    <col min="8" max="8" width="19.6640625" style="3" customWidth="1"/>
    <col min="9" max="9" width="22.109375" customWidth="1"/>
    <col min="10" max="10" width="14.44140625" customWidth="1"/>
    <col min="12" max="12" width="13.6640625" customWidth="1"/>
  </cols>
  <sheetData>
    <row r="8" spans="2:13" hidden="1" x14ac:dyDescent="0.3"/>
    <row r="9" spans="2:13" hidden="1" x14ac:dyDescent="0.3"/>
    <row r="10" spans="2:13" hidden="1" x14ac:dyDescent="0.3"/>
    <row r="11" spans="2:13" hidden="1" x14ac:dyDescent="0.3"/>
    <row r="12" spans="2:13" ht="15" hidden="1" thickBot="1" x14ac:dyDescent="0.35"/>
    <row r="13" spans="2:13" ht="33.75" customHeight="1" x14ac:dyDescent="0.3">
      <c r="G13" s="15"/>
      <c r="H13" s="16" t="s">
        <v>112</v>
      </c>
      <c r="I13" s="17"/>
      <c r="J13" s="11"/>
    </row>
    <row r="14" spans="2:13" ht="21" x14ac:dyDescent="0.4">
      <c r="E14" s="10" t="s">
        <v>91</v>
      </c>
      <c r="F14" s="4">
        <f>SUM(Tb_Sales[Sales])</f>
        <v>9469488</v>
      </c>
      <c r="I14" s="12" t="s">
        <v>111</v>
      </c>
      <c r="J14" s="13"/>
      <c r="K14" s="13"/>
      <c r="L14" s="13"/>
      <c r="M14" s="14"/>
    </row>
    <row r="15" spans="2:13" ht="25.5" customHeight="1" x14ac:dyDescent="0.3"/>
    <row r="16" spans="2:13" x14ac:dyDescent="0.3">
      <c r="B16" s="2" t="s">
        <v>93</v>
      </c>
      <c r="C16" s="2" t="s">
        <v>94</v>
      </c>
      <c r="D16" s="5" t="s">
        <v>96</v>
      </c>
      <c r="E16" s="5" t="s">
        <v>95</v>
      </c>
      <c r="F16" s="5" t="s">
        <v>108</v>
      </c>
      <c r="G16" s="5" t="s">
        <v>109</v>
      </c>
      <c r="H16" s="5" t="s">
        <v>110</v>
      </c>
      <c r="I16" s="5" t="s">
        <v>92</v>
      </c>
    </row>
    <row r="17" spans="2:9" x14ac:dyDescent="0.3">
      <c r="B17" s="1" t="s">
        <v>4</v>
      </c>
      <c r="C17" s="1" t="s">
        <v>50</v>
      </c>
      <c r="D17" s="9" t="s">
        <v>98</v>
      </c>
      <c r="E17" s="9" t="s">
        <v>106</v>
      </c>
      <c r="F17" s="6">
        <v>297737</v>
      </c>
      <c r="G17" s="8">
        <f>ROUND(SUM(F$17:F17)/F$14,2)</f>
        <v>0.03</v>
      </c>
      <c r="H17" s="7" t="str">
        <f>IF(G17&lt;=0.75,"A",IF(G17&lt;=0.9,"B","C"))</f>
        <v>A</v>
      </c>
      <c r="I17" s="18"/>
    </row>
    <row r="18" spans="2:9" x14ac:dyDescent="0.3">
      <c r="B18" s="1" t="s">
        <v>30</v>
      </c>
      <c r="C18" s="1" t="s">
        <v>75</v>
      </c>
      <c r="D18" s="9" t="s">
        <v>97</v>
      </c>
      <c r="E18" s="9" t="s">
        <v>106</v>
      </c>
      <c r="F18" s="6">
        <v>296776</v>
      </c>
      <c r="G18" s="8">
        <f>ROUND(SUM(F$17:F18)/F$14,2)</f>
        <v>0.06</v>
      </c>
      <c r="H18" s="7" t="str">
        <f t="shared" ref="H18:H61" si="0">IF(G18&lt;=0.75,"A",IF(G18&lt;=0.9,"B","C"))</f>
        <v>A</v>
      </c>
      <c r="I18" s="18"/>
    </row>
    <row r="19" spans="2:9" x14ac:dyDescent="0.3">
      <c r="B19" s="1" t="s">
        <v>13</v>
      </c>
      <c r="C19" s="1" t="s">
        <v>58</v>
      </c>
      <c r="D19" s="9" t="s">
        <v>98</v>
      </c>
      <c r="E19" s="9" t="s">
        <v>104</v>
      </c>
      <c r="F19" s="6">
        <v>295147</v>
      </c>
      <c r="G19" s="8">
        <f>ROUND(SUM(F$17:F19)/F$14,2)</f>
        <v>0.09</v>
      </c>
      <c r="H19" s="7" t="str">
        <f t="shared" si="0"/>
        <v>A</v>
      </c>
      <c r="I19" s="18"/>
    </row>
    <row r="20" spans="2:9" x14ac:dyDescent="0.3">
      <c r="B20" s="1" t="s">
        <v>32</v>
      </c>
      <c r="C20" s="1" t="s">
        <v>77</v>
      </c>
      <c r="D20" s="9" t="s">
        <v>97</v>
      </c>
      <c r="E20" s="9" t="s">
        <v>105</v>
      </c>
      <c r="F20" s="6">
        <v>284631</v>
      </c>
      <c r="G20" s="8">
        <f>ROUND(SUM(F$17:F20)/F$14,2)</f>
        <v>0.12</v>
      </c>
      <c r="H20" s="7" t="str">
        <f t="shared" si="0"/>
        <v>A</v>
      </c>
      <c r="I20" s="18"/>
    </row>
    <row r="21" spans="2:9" x14ac:dyDescent="0.3">
      <c r="B21" s="1" t="s">
        <v>27</v>
      </c>
      <c r="C21" s="1" t="s">
        <v>72</v>
      </c>
      <c r="D21" s="9" t="s">
        <v>97</v>
      </c>
      <c r="E21" s="9" t="s">
        <v>101</v>
      </c>
      <c r="F21" s="6">
        <v>281203</v>
      </c>
      <c r="G21" s="8">
        <f>ROUND(SUM(F$17:F21)/F$14,2)</f>
        <v>0.15</v>
      </c>
      <c r="H21" s="7" t="str">
        <f t="shared" si="0"/>
        <v>A</v>
      </c>
      <c r="I21" s="18"/>
    </row>
    <row r="22" spans="2:9" x14ac:dyDescent="0.3">
      <c r="B22" s="1" t="s">
        <v>19</v>
      </c>
      <c r="C22" s="1" t="s">
        <v>64</v>
      </c>
      <c r="D22" s="9" t="s">
        <v>97</v>
      </c>
      <c r="E22" s="9" t="s">
        <v>105</v>
      </c>
      <c r="F22" s="6">
        <v>281144</v>
      </c>
      <c r="G22" s="8">
        <f>ROUND(SUM(F$17:F22)/F$14,2)</f>
        <v>0.18</v>
      </c>
      <c r="H22" s="7" t="str">
        <f t="shared" si="0"/>
        <v>A</v>
      </c>
      <c r="I22" s="18"/>
    </row>
    <row r="23" spans="2:9" x14ac:dyDescent="0.3">
      <c r="B23" s="1" t="s">
        <v>40</v>
      </c>
      <c r="C23" s="1" t="s">
        <v>85</v>
      </c>
      <c r="D23" s="9" t="s">
        <v>99</v>
      </c>
      <c r="E23" s="9" t="s">
        <v>102</v>
      </c>
      <c r="F23" s="6">
        <v>267721</v>
      </c>
      <c r="G23" s="8">
        <f>ROUND(SUM(F$17:F23)/F$14,2)</f>
        <v>0.21</v>
      </c>
      <c r="H23" s="7" t="str">
        <f t="shared" si="0"/>
        <v>A</v>
      </c>
      <c r="I23" s="18"/>
    </row>
    <row r="24" spans="2:9" x14ac:dyDescent="0.3">
      <c r="B24" s="1" t="s">
        <v>43</v>
      </c>
      <c r="C24" s="1" t="s">
        <v>88</v>
      </c>
      <c r="D24" s="9" t="s">
        <v>97</v>
      </c>
      <c r="E24" s="9" t="s">
        <v>104</v>
      </c>
      <c r="F24" s="6">
        <v>266049</v>
      </c>
      <c r="G24" s="8">
        <f>ROUND(SUM(F$17:F24)/F$14,2)</f>
        <v>0.24</v>
      </c>
      <c r="H24" s="7" t="str">
        <f t="shared" si="0"/>
        <v>A</v>
      </c>
      <c r="I24" s="18"/>
    </row>
    <row r="25" spans="2:9" x14ac:dyDescent="0.3">
      <c r="B25" s="1" t="s">
        <v>6</v>
      </c>
      <c r="C25" s="1" t="s">
        <v>52</v>
      </c>
      <c r="D25" s="9" t="s">
        <v>98</v>
      </c>
      <c r="E25" s="9" t="s">
        <v>102</v>
      </c>
      <c r="F25" s="6">
        <v>264705</v>
      </c>
      <c r="G25" s="8">
        <f>ROUND(SUM(F$17:F25)/F$14,2)</f>
        <v>0.27</v>
      </c>
      <c r="H25" s="7" t="str">
        <f t="shared" si="0"/>
        <v>A</v>
      </c>
      <c r="I25" s="18"/>
    </row>
    <row r="26" spans="2:9" x14ac:dyDescent="0.3">
      <c r="B26" s="1" t="s">
        <v>10</v>
      </c>
      <c r="C26" s="1" t="s">
        <v>56</v>
      </c>
      <c r="D26" s="9" t="s">
        <v>98</v>
      </c>
      <c r="E26" s="9" t="s">
        <v>11</v>
      </c>
      <c r="F26" s="6">
        <v>264071</v>
      </c>
      <c r="G26" s="8">
        <f>ROUND(SUM(F$17:F26)/F$14,2)</f>
        <v>0.3</v>
      </c>
      <c r="H26" s="7" t="str">
        <f t="shared" si="0"/>
        <v>A</v>
      </c>
      <c r="I26" s="18"/>
    </row>
    <row r="27" spans="2:9" x14ac:dyDescent="0.3">
      <c r="B27" s="1" t="s">
        <v>15</v>
      </c>
      <c r="C27" s="1" t="s">
        <v>60</v>
      </c>
      <c r="D27" s="9" t="s">
        <v>98</v>
      </c>
      <c r="E27" s="9" t="s">
        <v>101</v>
      </c>
      <c r="F27" s="6">
        <v>263870</v>
      </c>
      <c r="G27" s="8">
        <f>ROUND(SUM(F$17:F27)/F$14,2)</f>
        <v>0.32</v>
      </c>
      <c r="H27" s="7" t="str">
        <f t="shared" si="0"/>
        <v>A</v>
      </c>
      <c r="I27" s="18"/>
    </row>
    <row r="28" spans="2:9" x14ac:dyDescent="0.3">
      <c r="B28" s="1" t="s">
        <v>7</v>
      </c>
      <c r="C28" s="1" t="s">
        <v>53</v>
      </c>
      <c r="D28" s="9" t="s">
        <v>98</v>
      </c>
      <c r="E28" s="9" t="s">
        <v>100</v>
      </c>
      <c r="F28" s="6">
        <v>263654</v>
      </c>
      <c r="G28" s="8">
        <f>ROUND(SUM(F$17:F28)/F$14,2)</f>
        <v>0.35</v>
      </c>
      <c r="H28" s="7" t="str">
        <f t="shared" si="0"/>
        <v>A</v>
      </c>
      <c r="I28" s="18"/>
    </row>
    <row r="29" spans="2:9" x14ac:dyDescent="0.3">
      <c r="B29" s="1" t="s">
        <v>18</v>
      </c>
      <c r="C29" s="1" t="s">
        <v>63</v>
      </c>
      <c r="D29" s="9" t="s">
        <v>97</v>
      </c>
      <c r="E29" s="9" t="s">
        <v>107</v>
      </c>
      <c r="F29" s="6">
        <v>255506</v>
      </c>
      <c r="G29" s="8">
        <f>ROUND(SUM(F$17:F29)/F$14,2)</f>
        <v>0.38</v>
      </c>
      <c r="H29" s="7" t="str">
        <f t="shared" si="0"/>
        <v>A</v>
      </c>
      <c r="I29" s="18"/>
    </row>
    <row r="30" spans="2:9" x14ac:dyDescent="0.3">
      <c r="B30" s="1" t="s">
        <v>0</v>
      </c>
      <c r="C30" s="1" t="s">
        <v>46</v>
      </c>
      <c r="D30" s="9" t="s">
        <v>98</v>
      </c>
      <c r="E30" s="9" t="s">
        <v>100</v>
      </c>
      <c r="F30" s="6">
        <v>255275</v>
      </c>
      <c r="G30" s="8">
        <f>ROUND(SUM(F$17:F30)/F$14,2)</f>
        <v>0.41</v>
      </c>
      <c r="H30" s="7" t="str">
        <f t="shared" si="0"/>
        <v>A</v>
      </c>
      <c r="I30" s="18"/>
    </row>
    <row r="31" spans="2:9" x14ac:dyDescent="0.3">
      <c r="B31" s="1" t="s">
        <v>34</v>
      </c>
      <c r="C31" s="1" t="s">
        <v>79</v>
      </c>
      <c r="D31" s="9" t="s">
        <v>97</v>
      </c>
      <c r="E31" s="9" t="s">
        <v>104</v>
      </c>
      <c r="F31" s="6">
        <v>251076</v>
      </c>
      <c r="G31" s="8">
        <f>ROUND(SUM(F$17:F31)/F$14,2)</f>
        <v>0.43</v>
      </c>
      <c r="H31" s="7" t="str">
        <f t="shared" si="0"/>
        <v>A</v>
      </c>
      <c r="I31" s="18"/>
    </row>
    <row r="32" spans="2:9" x14ac:dyDescent="0.3">
      <c r="B32" s="1" t="s">
        <v>17</v>
      </c>
      <c r="C32" s="1" t="s">
        <v>62</v>
      </c>
      <c r="D32" s="9" t="s">
        <v>97</v>
      </c>
      <c r="E32" s="9" t="s">
        <v>106</v>
      </c>
      <c r="F32" s="6">
        <v>250917</v>
      </c>
      <c r="G32" s="8">
        <f>ROUND(SUM(F$17:F32)/F$14,2)</f>
        <v>0.46</v>
      </c>
      <c r="H32" s="7" t="str">
        <f t="shared" si="0"/>
        <v>A</v>
      </c>
      <c r="I32" s="18"/>
    </row>
    <row r="33" spans="2:9" x14ac:dyDescent="0.3">
      <c r="B33" s="1" t="s">
        <v>22</v>
      </c>
      <c r="C33" s="1" t="s">
        <v>67</v>
      </c>
      <c r="D33" s="9" t="s">
        <v>97</v>
      </c>
      <c r="E33" s="9" t="s">
        <v>103</v>
      </c>
      <c r="F33" s="6">
        <v>249283</v>
      </c>
      <c r="G33" s="8">
        <f>ROUND(SUM(F$17:F33)/F$14,2)</f>
        <v>0.48</v>
      </c>
      <c r="H33" s="7" t="str">
        <f t="shared" si="0"/>
        <v>A</v>
      </c>
      <c r="I33" s="18"/>
    </row>
    <row r="34" spans="2:9" x14ac:dyDescent="0.3">
      <c r="B34" s="1" t="s">
        <v>20</v>
      </c>
      <c r="C34" s="1" t="s">
        <v>65</v>
      </c>
      <c r="D34" s="9" t="s">
        <v>97</v>
      </c>
      <c r="E34" s="9" t="s">
        <v>104</v>
      </c>
      <c r="F34" s="6">
        <v>247696</v>
      </c>
      <c r="G34" s="8">
        <f>ROUND(SUM(F$17:F34)/F$14,2)</f>
        <v>0.51</v>
      </c>
      <c r="H34" s="7" t="str">
        <f t="shared" si="0"/>
        <v>A</v>
      </c>
      <c r="I34" s="18"/>
    </row>
    <row r="35" spans="2:9" x14ac:dyDescent="0.3">
      <c r="B35" s="1" t="s">
        <v>14</v>
      </c>
      <c r="C35" s="1" t="s">
        <v>59</v>
      </c>
      <c r="D35" s="9" t="s">
        <v>98</v>
      </c>
      <c r="E35" s="9" t="s">
        <v>100</v>
      </c>
      <c r="F35" s="6">
        <v>237183</v>
      </c>
      <c r="G35" s="8">
        <f>ROUND(SUM(F$17:F35)/F$14,2)</f>
        <v>0.54</v>
      </c>
      <c r="H35" s="7" t="str">
        <f t="shared" si="0"/>
        <v>A</v>
      </c>
      <c r="I35" s="18"/>
    </row>
    <row r="36" spans="2:9" x14ac:dyDescent="0.3">
      <c r="B36" s="1" t="s">
        <v>33</v>
      </c>
      <c r="C36" s="1" t="s">
        <v>78</v>
      </c>
      <c r="D36" s="9" t="s">
        <v>97</v>
      </c>
      <c r="E36" s="9" t="s">
        <v>104</v>
      </c>
      <c r="F36" s="6">
        <v>234983</v>
      </c>
      <c r="G36" s="8">
        <f>ROUND(SUM(F$17:F36)/F$14,2)</f>
        <v>0.56000000000000005</v>
      </c>
      <c r="H36" s="7" t="str">
        <f t="shared" si="0"/>
        <v>A</v>
      </c>
      <c r="I36" s="18"/>
    </row>
    <row r="37" spans="2:9" x14ac:dyDescent="0.3">
      <c r="B37" s="1" t="s">
        <v>24</v>
      </c>
      <c r="C37" s="1" t="s">
        <v>69</v>
      </c>
      <c r="D37" s="9" t="s">
        <v>97</v>
      </c>
      <c r="E37" s="9" t="s">
        <v>102</v>
      </c>
      <c r="F37" s="6">
        <v>223027</v>
      </c>
      <c r="G37" s="8">
        <f>ROUND(SUM(F$17:F37)/F$14,2)</f>
        <v>0.57999999999999996</v>
      </c>
      <c r="H37" s="7" t="str">
        <f t="shared" si="0"/>
        <v>A</v>
      </c>
      <c r="I37" s="18"/>
    </row>
    <row r="38" spans="2:9" x14ac:dyDescent="0.3">
      <c r="B38" s="1" t="s">
        <v>16</v>
      </c>
      <c r="C38" s="1" t="s">
        <v>61</v>
      </c>
      <c r="D38" s="9" t="s">
        <v>97</v>
      </c>
      <c r="E38" s="9" t="s">
        <v>101</v>
      </c>
      <c r="F38" s="6">
        <v>221105</v>
      </c>
      <c r="G38" s="8">
        <f>ROUND(SUM(F$17:F38)/F$14,2)</f>
        <v>0.61</v>
      </c>
      <c r="H38" s="7" t="str">
        <f t="shared" si="0"/>
        <v>A</v>
      </c>
      <c r="I38" s="18"/>
    </row>
    <row r="39" spans="2:9" x14ac:dyDescent="0.3">
      <c r="B39" s="1" t="s">
        <v>37</v>
      </c>
      <c r="C39" s="1" t="s">
        <v>82</v>
      </c>
      <c r="D39" s="9" t="s">
        <v>99</v>
      </c>
      <c r="E39" s="9" t="s">
        <v>100</v>
      </c>
      <c r="F39" s="6">
        <v>220711</v>
      </c>
      <c r="G39" s="8">
        <f>ROUND(SUM(F$17:F39)/F$14,2)</f>
        <v>0.63</v>
      </c>
      <c r="H39" s="7" t="str">
        <f t="shared" si="0"/>
        <v>A</v>
      </c>
      <c r="I39" s="18"/>
    </row>
    <row r="40" spans="2:9" x14ac:dyDescent="0.3">
      <c r="B40" s="1" t="s">
        <v>21</v>
      </c>
      <c r="C40" s="1" t="s">
        <v>66</v>
      </c>
      <c r="D40" s="9" t="s">
        <v>97</v>
      </c>
      <c r="E40" s="9" t="s">
        <v>102</v>
      </c>
      <c r="F40" s="6">
        <v>218779</v>
      </c>
      <c r="G40" s="8">
        <f>ROUND(SUM(F$17:F40)/F$14,2)</f>
        <v>0.65</v>
      </c>
      <c r="H40" s="7" t="str">
        <f t="shared" si="0"/>
        <v>A</v>
      </c>
      <c r="I40" s="18"/>
    </row>
    <row r="41" spans="2:9" x14ac:dyDescent="0.3">
      <c r="B41" s="1" t="s">
        <v>1</v>
      </c>
      <c r="C41" s="1" t="s">
        <v>47</v>
      </c>
      <c r="D41" s="9" t="s">
        <v>98</v>
      </c>
      <c r="E41" s="9" t="s">
        <v>102</v>
      </c>
      <c r="F41" s="6">
        <v>216866</v>
      </c>
      <c r="G41" s="8">
        <f>ROUND(SUM(F$17:F41)/F$14,2)</f>
        <v>0.68</v>
      </c>
      <c r="H41" s="7" t="str">
        <f t="shared" si="0"/>
        <v>A</v>
      </c>
      <c r="I41" s="18"/>
    </row>
    <row r="42" spans="2:9" x14ac:dyDescent="0.3">
      <c r="B42" s="1" t="s">
        <v>39</v>
      </c>
      <c r="C42" s="1" t="s">
        <v>84</v>
      </c>
      <c r="D42" s="9" t="s">
        <v>99</v>
      </c>
      <c r="E42" s="9" t="s">
        <v>107</v>
      </c>
      <c r="F42" s="6">
        <v>203823</v>
      </c>
      <c r="G42" s="8">
        <f>ROUND(SUM(F$17:F42)/F$14,2)</f>
        <v>0.7</v>
      </c>
      <c r="H42" s="7" t="str">
        <f t="shared" si="0"/>
        <v>A</v>
      </c>
      <c r="I42" s="18"/>
    </row>
    <row r="43" spans="2:9" x14ac:dyDescent="0.3">
      <c r="B43" s="1" t="s">
        <v>42</v>
      </c>
      <c r="C43" s="1" t="s">
        <v>87</v>
      </c>
      <c r="D43" s="9" t="s">
        <v>97</v>
      </c>
      <c r="E43" s="9" t="s">
        <v>101</v>
      </c>
      <c r="F43" s="6">
        <v>201617</v>
      </c>
      <c r="G43" s="8">
        <f>ROUND(SUM(F$17:F43)/F$14,2)</f>
        <v>0.72</v>
      </c>
      <c r="H43" s="7" t="str">
        <f t="shared" si="0"/>
        <v>A</v>
      </c>
      <c r="I43" s="18"/>
    </row>
    <row r="44" spans="2:9" x14ac:dyDescent="0.3">
      <c r="B44" s="1" t="s">
        <v>12</v>
      </c>
      <c r="C44" s="1" t="s">
        <v>57</v>
      </c>
      <c r="D44" s="9" t="s">
        <v>98</v>
      </c>
      <c r="E44" s="9" t="s">
        <v>102</v>
      </c>
      <c r="F44" s="6">
        <v>199548</v>
      </c>
      <c r="G44" s="8">
        <f>ROUND(SUM(F$17:F44)/F$14,2)</f>
        <v>0.74</v>
      </c>
      <c r="H44" s="7" t="str">
        <f t="shared" si="0"/>
        <v>A</v>
      </c>
      <c r="I44" s="18"/>
    </row>
    <row r="45" spans="2:9" x14ac:dyDescent="0.3">
      <c r="B45" s="1" t="s">
        <v>28</v>
      </c>
      <c r="C45" s="1" t="s">
        <v>73</v>
      </c>
      <c r="D45" s="9" t="s">
        <v>97</v>
      </c>
      <c r="E45" s="9" t="s">
        <v>106</v>
      </c>
      <c r="F45" s="6">
        <v>195326</v>
      </c>
      <c r="G45" s="8">
        <f>ROUND(SUM(F$17:F45)/F$14,2)</f>
        <v>0.76</v>
      </c>
      <c r="H45" s="7" t="str">
        <f t="shared" si="0"/>
        <v>B</v>
      </c>
      <c r="I45" s="18"/>
    </row>
    <row r="46" spans="2:9" x14ac:dyDescent="0.3">
      <c r="B46" s="1" t="s">
        <v>9</v>
      </c>
      <c r="C46" s="1" t="s">
        <v>55</v>
      </c>
      <c r="D46" s="9" t="s">
        <v>98</v>
      </c>
      <c r="E46" s="9" t="s">
        <v>107</v>
      </c>
      <c r="F46" s="6">
        <v>185734</v>
      </c>
      <c r="G46" s="8">
        <f>ROUND(SUM(F$17:F46)/F$14,2)</f>
        <v>0.78</v>
      </c>
      <c r="H46" s="7" t="str">
        <f t="shared" si="0"/>
        <v>B</v>
      </c>
      <c r="I46" s="18"/>
    </row>
    <row r="47" spans="2:9" x14ac:dyDescent="0.3">
      <c r="B47" s="1" t="s">
        <v>41</v>
      </c>
      <c r="C47" s="1" t="s">
        <v>86</v>
      </c>
      <c r="D47" s="9" t="s">
        <v>97</v>
      </c>
      <c r="E47" s="9" t="s">
        <v>100</v>
      </c>
      <c r="F47" s="6">
        <v>184631</v>
      </c>
      <c r="G47" s="8">
        <f>ROUND(SUM(F$17:F47)/F$14,2)</f>
        <v>0.8</v>
      </c>
      <c r="H47" s="7" t="str">
        <f t="shared" si="0"/>
        <v>B</v>
      </c>
      <c r="I47" s="18"/>
    </row>
    <row r="48" spans="2:9" x14ac:dyDescent="0.3">
      <c r="B48" s="1" t="s">
        <v>5</v>
      </c>
      <c r="C48" s="1" t="s">
        <v>51</v>
      </c>
      <c r="D48" s="9" t="s">
        <v>98</v>
      </c>
      <c r="E48" s="9" t="s">
        <v>104</v>
      </c>
      <c r="F48" s="6">
        <v>168695</v>
      </c>
      <c r="G48" s="8">
        <f>ROUND(SUM(F$17:F48)/F$14,2)</f>
        <v>0.82</v>
      </c>
      <c r="H48" s="7" t="str">
        <f t="shared" si="0"/>
        <v>B</v>
      </c>
      <c r="I48" s="18"/>
    </row>
    <row r="49" spans="2:9" x14ac:dyDescent="0.3">
      <c r="B49" s="1" t="s">
        <v>44</v>
      </c>
      <c r="C49" s="1" t="s">
        <v>89</v>
      </c>
      <c r="D49" s="9" t="s">
        <v>97</v>
      </c>
      <c r="E49" s="9" t="s">
        <v>102</v>
      </c>
      <c r="F49" s="6">
        <v>165170</v>
      </c>
      <c r="G49" s="8">
        <f>ROUND(SUM(F$17:F49)/F$14,2)</f>
        <v>0.84</v>
      </c>
      <c r="H49" s="7" t="str">
        <f t="shared" si="0"/>
        <v>B</v>
      </c>
      <c r="I49" s="18"/>
    </row>
    <row r="50" spans="2:9" x14ac:dyDescent="0.3">
      <c r="B50" s="1" t="s">
        <v>38</v>
      </c>
      <c r="C50" s="1" t="s">
        <v>83</v>
      </c>
      <c r="D50" s="9" t="s">
        <v>99</v>
      </c>
      <c r="E50" s="9" t="s">
        <v>104</v>
      </c>
      <c r="F50" s="6">
        <v>154628</v>
      </c>
      <c r="G50" s="8">
        <f>ROUND(SUM(F$17:F50)/F$14,2)</f>
        <v>0.85</v>
      </c>
      <c r="H50" s="7" t="str">
        <f t="shared" si="0"/>
        <v>B</v>
      </c>
      <c r="I50" s="18"/>
    </row>
    <row r="51" spans="2:9" x14ac:dyDescent="0.3">
      <c r="B51" s="1" t="s">
        <v>35</v>
      </c>
      <c r="C51" s="1" t="s">
        <v>80</v>
      </c>
      <c r="D51" s="9" t="s">
        <v>97</v>
      </c>
      <c r="E51" s="9" t="s">
        <v>101</v>
      </c>
      <c r="F51" s="6">
        <v>151981</v>
      </c>
      <c r="G51" s="8">
        <f>ROUND(SUM(F$17:F51)/F$14,2)</f>
        <v>0.87</v>
      </c>
      <c r="H51" s="7" t="str">
        <f t="shared" si="0"/>
        <v>B</v>
      </c>
      <c r="I51" s="18"/>
    </row>
    <row r="52" spans="2:9" x14ac:dyDescent="0.3">
      <c r="B52" s="1" t="s">
        <v>31</v>
      </c>
      <c r="C52" s="1" t="s">
        <v>76</v>
      </c>
      <c r="D52" s="9" t="s">
        <v>97</v>
      </c>
      <c r="E52" s="9" t="s">
        <v>11</v>
      </c>
      <c r="F52" s="6">
        <v>148758</v>
      </c>
      <c r="G52" s="8">
        <f>ROUND(SUM(F$17:F52)/F$14,2)</f>
        <v>0.88</v>
      </c>
      <c r="H52" s="7" t="str">
        <f t="shared" si="0"/>
        <v>B</v>
      </c>
      <c r="I52" s="18"/>
    </row>
    <row r="53" spans="2:9" x14ac:dyDescent="0.3">
      <c r="B53" s="1" t="s">
        <v>3</v>
      </c>
      <c r="C53" s="1" t="s">
        <v>49</v>
      </c>
      <c r="D53" s="9" t="s">
        <v>98</v>
      </c>
      <c r="E53" s="9" t="s">
        <v>100</v>
      </c>
      <c r="F53" s="6">
        <v>146606</v>
      </c>
      <c r="G53" s="8">
        <f>ROUND(SUM(F$17:F53)/F$14,2)</f>
        <v>0.9</v>
      </c>
      <c r="H53" s="7" t="str">
        <f t="shared" si="0"/>
        <v>B</v>
      </c>
      <c r="I53" s="18"/>
    </row>
    <row r="54" spans="2:9" x14ac:dyDescent="0.3">
      <c r="B54" s="1" t="s">
        <v>36</v>
      </c>
      <c r="C54" s="1" t="s">
        <v>81</v>
      </c>
      <c r="D54" s="9" t="s">
        <v>97</v>
      </c>
      <c r="E54" s="9" t="s">
        <v>103</v>
      </c>
      <c r="F54" s="6">
        <v>142387</v>
      </c>
      <c r="G54" s="8">
        <f>ROUND(SUM(F$17:F54)/F$14,2)</f>
        <v>0.91</v>
      </c>
      <c r="H54" s="7" t="str">
        <f t="shared" si="0"/>
        <v>C</v>
      </c>
      <c r="I54" s="18"/>
    </row>
    <row r="55" spans="2:9" x14ac:dyDescent="0.3">
      <c r="B55" s="1" t="s">
        <v>25</v>
      </c>
      <c r="C55" s="1" t="s">
        <v>70</v>
      </c>
      <c r="D55" s="9" t="s">
        <v>97</v>
      </c>
      <c r="E55" s="9" t="s">
        <v>104</v>
      </c>
      <c r="F55" s="6">
        <v>130107</v>
      </c>
      <c r="G55" s="8">
        <f>ROUND(SUM(F$17:F55)/F$14,2)</f>
        <v>0.93</v>
      </c>
      <c r="H55" s="7" t="str">
        <f t="shared" si="0"/>
        <v>C</v>
      </c>
      <c r="I55" s="18"/>
    </row>
    <row r="56" spans="2:9" x14ac:dyDescent="0.3">
      <c r="B56" s="1" t="s">
        <v>45</v>
      </c>
      <c r="C56" s="1" t="s">
        <v>90</v>
      </c>
      <c r="D56" s="9" t="s">
        <v>97</v>
      </c>
      <c r="E56" s="9" t="s">
        <v>105</v>
      </c>
      <c r="F56" s="6">
        <v>119889</v>
      </c>
      <c r="G56" s="8">
        <f>ROUND(SUM(F$17:F56)/F$14,2)</f>
        <v>0.94</v>
      </c>
      <c r="H56" s="7" t="str">
        <f t="shared" si="0"/>
        <v>C</v>
      </c>
      <c r="I56" s="18"/>
    </row>
    <row r="57" spans="2:9" x14ac:dyDescent="0.3">
      <c r="B57" s="1" t="s">
        <v>26</v>
      </c>
      <c r="C57" s="1" t="s">
        <v>71</v>
      </c>
      <c r="D57" s="9" t="s">
        <v>97</v>
      </c>
      <c r="E57" s="9" t="s">
        <v>107</v>
      </c>
      <c r="F57" s="6">
        <v>119050</v>
      </c>
      <c r="G57" s="8">
        <f>ROUND(SUM(F$17:F57)/F$14,2)</f>
        <v>0.95</v>
      </c>
      <c r="H57" s="7" t="str">
        <f t="shared" si="0"/>
        <v>C</v>
      </c>
      <c r="I57" s="18"/>
    </row>
    <row r="58" spans="2:9" x14ac:dyDescent="0.3">
      <c r="B58" s="1" t="s">
        <v>2</v>
      </c>
      <c r="C58" s="1" t="s">
        <v>48</v>
      </c>
      <c r="D58" s="9" t="s">
        <v>98</v>
      </c>
      <c r="E58" s="9" t="s">
        <v>101</v>
      </c>
      <c r="F58" s="6">
        <v>118365</v>
      </c>
      <c r="G58" s="8">
        <f>ROUND(SUM(F$17:F58)/F$14,2)</f>
        <v>0.97</v>
      </c>
      <c r="H58" s="7" t="str">
        <f t="shared" si="0"/>
        <v>C</v>
      </c>
      <c r="I58" s="18"/>
    </row>
    <row r="59" spans="2:9" x14ac:dyDescent="0.3">
      <c r="B59" s="1" t="s">
        <v>29</v>
      </c>
      <c r="C59" s="1" t="s">
        <v>74</v>
      </c>
      <c r="D59" s="9" t="s">
        <v>97</v>
      </c>
      <c r="E59" s="9" t="s">
        <v>101</v>
      </c>
      <c r="F59" s="6">
        <v>109800</v>
      </c>
      <c r="G59" s="8">
        <f>ROUND(SUM(F$17:F59)/F$14,2)</f>
        <v>0.98</v>
      </c>
      <c r="H59" s="7" t="str">
        <f t="shared" si="0"/>
        <v>C</v>
      </c>
      <c r="I59" s="18"/>
    </row>
    <row r="60" spans="2:9" x14ac:dyDescent="0.3">
      <c r="B60" s="1" t="s">
        <v>23</v>
      </c>
      <c r="C60" s="1" t="s">
        <v>68</v>
      </c>
      <c r="D60" s="9" t="s">
        <v>97</v>
      </c>
      <c r="E60" s="9" t="s">
        <v>101</v>
      </c>
      <c r="F60" s="6">
        <v>107193</v>
      </c>
      <c r="G60" s="8">
        <f>ROUND(SUM(F$17:F60)/F$14,2)</f>
        <v>0.99</v>
      </c>
      <c r="H60" s="7" t="str">
        <f t="shared" si="0"/>
        <v>C</v>
      </c>
      <c r="I60" s="18"/>
    </row>
    <row r="61" spans="2:9" x14ac:dyDescent="0.3">
      <c r="B61" s="1" t="s">
        <v>8</v>
      </c>
      <c r="C61" s="1" t="s">
        <v>54</v>
      </c>
      <c r="D61" s="9" t="s">
        <v>98</v>
      </c>
      <c r="E61" s="9" t="s">
        <v>104</v>
      </c>
      <c r="F61" s="6">
        <v>107065</v>
      </c>
      <c r="G61" s="8">
        <f>ROUND(SUM(F$17:F61)/F$14,2)</f>
        <v>1</v>
      </c>
      <c r="H61" s="7" t="str">
        <f t="shared" si="0"/>
        <v>C</v>
      </c>
      <c r="I61" s="18"/>
    </row>
  </sheetData>
  <conditionalFormatting sqref="I17:I61">
    <cfRule type="cellIs" dxfId="14" priority="1" operator="equal">
      <formula>"C"</formula>
    </cfRule>
    <cfRule type="cellIs" dxfId="13" priority="2" operator="equal">
      <formula>"B"</formula>
    </cfRule>
    <cfRule type="cellIs" dxfId="12" priority="3" operator="equal">
      <formula>"A"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Theory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</dc:creator>
  <cp:lastModifiedBy>Stéphanie Perreault</cp:lastModifiedBy>
  <dcterms:created xsi:type="dcterms:W3CDTF">2019-10-25T16:21:22Z</dcterms:created>
  <dcterms:modified xsi:type="dcterms:W3CDTF">2022-01-28T17:40:59Z</dcterms:modified>
</cp:coreProperties>
</file>